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USERS\ksekyrov\Desktop\AG testy 003-2022\"/>
    </mc:Choice>
  </mc:AlternateContent>
  <xr:revisionPtr revIDLastSave="0" documentId="13_ncr:1_{39D2F091-E82D-4DD4-90BA-8EA0AC7C726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ntigenní testy" sheetId="1" r:id="rId1"/>
  </sheets>
  <definedNames>
    <definedName name="_xlnm.Print_Area" localSheetId="0">'Antigenní testy'!$B$1:$R$10</definedName>
  </definedNames>
  <calcPr calcId="191029"/>
</workbook>
</file>

<file path=xl/calcChain.xml><?xml version="1.0" encoding="utf-8"?>
<calcChain xmlns="http://schemas.openxmlformats.org/spreadsheetml/2006/main">
  <c r="Q7" i="1" l="1"/>
  <c r="P7" i="1"/>
  <c r="O10" i="1" s="1"/>
  <c r="M7" i="1"/>
  <c r="N10" i="1" s="1"/>
</calcChain>
</file>

<file path=xl/sharedStrings.xml><?xml version="1.0" encoding="utf-8"?>
<sst xmlns="http://schemas.openxmlformats.org/spreadsheetml/2006/main" count="34" uniqueCount="33">
  <si>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</si>
  <si>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</si>
  <si>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</si>
  <si>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</si>
  <si>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</si>
  <si>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</si>
  <si>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</si>
  <si>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</si>
  <si>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</si>
  <si>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</si>
  <si>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</si>
  <si>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</si>
  <si>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</si>
  <si>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</si>
  <si>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</si>
  <si>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</si>
  <si>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</si>
  <si>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</si>
  <si>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</si>
  <si>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</si>
  <si>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</si>
  <si>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</si>
  <si>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</si>
  <si>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</si>
  <si>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r>
      <t xml:space="preserve">Termín dodání 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</si>
  <si>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Jednorázový test k rychlé detekci antigenu SARS-CoV-2 u osob, které by mohly být zasaženy nákazou coronavirem Covid-19.
Test určen pro použití během prvních 7 dnů od nástupu příznaků. 
Minimální citlivost testu 95 %. 
Minimální specifita 99 %. 
Celková hodnota min. 98 %. 
Výsledek testu do 20 minut. 
Způsob získání testovacího vzorku: výtěrem z přední části nosu/nosohlatnu. 
Test by měl být určen jak pro profesionální použití, tak pro sebetestování či testování zaměstnanců ve firmách. 
Součástí musí být příbalový leták v češtině s návodem, jak test použít. 
</t>
    </r>
    <r>
      <rPr>
        <b/>
        <sz val="11"/>
        <color theme="1"/>
        <rFont val="Calibri"/>
        <family val="2"/>
        <charset val="238"/>
        <scheme val="minor"/>
      </rPr>
      <t>Zadavatel požaduje balení s co nejnižším počtem kusů v balení (max. po 25 ks).</t>
    </r>
  </si>
  <si>
    <t xml:space="preserve">33140000-3 Zdravotnický spotřební materiál </t>
  </si>
  <si>
    <t xml:space="preserve">Odkaz na splnění požadavku na certifikát z veřejné části Registru zdravotnických prostředků </t>
  </si>
  <si>
    <t>CPV - výběr
Antigenní testy</t>
  </si>
  <si>
    <t>Příloha č. 2 Kupní smlouvy - Technická specifikace
Dodávky antigenních testů na SARS-CoV-2 - 003 - 2022</t>
  </si>
  <si>
    <t>Ilona Skalová, 
Tel.: 37763 1333</t>
  </si>
  <si>
    <r>
      <t xml:space="preserve">Univerzitní 22, 
301 00  Plzeň,
PS-NL - </t>
    </r>
    <r>
      <rPr>
        <b/>
        <sz val="11"/>
        <color theme="1"/>
        <rFont val="Calibri"/>
        <family val="2"/>
        <charset val="238"/>
        <scheme val="minor"/>
      </rPr>
      <t xml:space="preserve">Centrální sklad </t>
    </r>
    <r>
      <rPr>
        <sz val="11"/>
        <color theme="1"/>
        <rFont val="Calibri"/>
        <family val="2"/>
        <charset val="238"/>
        <scheme val="minor"/>
      </rPr>
      <t xml:space="preserve">
(budova Fakulty strojní),
místnost UU 010</t>
    </r>
  </si>
  <si>
    <r>
      <t xml:space="preserve">Testy k rychlé detekci antigenu SARS-CoV-2 u osob v akutní fázi infekce Covid-19 - </t>
    </r>
    <r>
      <rPr>
        <b/>
        <sz val="11"/>
        <color theme="1"/>
        <rFont val="Calibri"/>
        <family val="2"/>
        <charset val="238"/>
        <scheme val="minor"/>
      </rPr>
      <t>výtěrem z přední části nosu/nosohltanu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</si>
</sst>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scheme val="minor"/>
    </font>
    <font>
      <sz val="12"/>
      <color theme="1"/>
      <name val="Calibri"/>
      <scheme val="minor"/>
    </font>
    <font>
      <b/>
      <sz val="14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4" fillId="0" borderId="0"/>
    <xf numFmtId="0" fontId="6" fillId="0" borderId="0"/>
    <xf numFmtId="0" fontId="6" fillId="0" borderId="0"/>
  </cellStyleXfs>
  <cellXfs count="79">
    <xf numFmtId="0" fontId="0" fillId="0" borderId="0" xfId="0"/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4" fontId="0" fillId="0" borderId="0" xfId="0" applyNumberFormat="1" applyAlignment="1" applyProtection="1">
      <alignment horizontal="right" vertical="center" indent="1"/>
    </xf>
    <xf numFmtId="0" fontId="12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4" fontId="8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0" fontId="11" fillId="0" borderId="0" xfId="0" applyFont="1" applyProtection="1"/>
    <xf numFmtId="0" fontId="11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Alignment="1" applyProtection="1">
      <alignment vertical="top" wrapText="1"/>
    </xf>
    <xf numFmtId="0" fontId="0" fillId="0" borderId="0" xfId="0" applyFill="1" applyProtection="1"/>
    <xf numFmtId="0" fontId="7" fillId="0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5" borderId="9" xfId="0" applyFont="1" applyFill="1" applyBorder="1" applyAlignment="1" applyProtection="1">
      <alignment horizontal="center" vertical="center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top" wrapText="1"/>
    </xf>
    <xf numFmtId="164" fontId="0" fillId="0" borderId="0" xfId="0" applyNumberFormat="1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2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Protection="1"/>
    <xf numFmtId="49" fontId="0" fillId="0" borderId="0" xfId="0" applyNumberFormat="1" applyFill="1" applyAlignment="1" applyProtection="1">
      <alignment vertical="top" wrapText="1"/>
    </xf>
    <xf numFmtId="0" fontId="17" fillId="5" borderId="6" xfId="0" applyFont="1" applyFill="1" applyBorder="1" applyAlignment="1" applyProtection="1">
      <alignment horizontal="center" vertical="center" wrapText="1"/>
    </xf>
    <xf numFmtId="165" fontId="0" fillId="0" borderId="11" xfId="0" applyNumberFormat="1" applyFill="1" applyBorder="1" applyAlignment="1" applyProtection="1">
      <alignment horizontal="right" vertical="center" indent="1"/>
    </xf>
    <xf numFmtId="0" fontId="0" fillId="0" borderId="12" xfId="0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/>
    </xf>
    <xf numFmtId="0" fontId="12" fillId="5" borderId="6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vertical="center" wrapText="1"/>
    </xf>
    <xf numFmtId="0" fontId="0" fillId="5" borderId="10" xfId="0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7" fillId="4" borderId="13" xfId="0" applyFont="1" applyFill="1" applyBorder="1" applyAlignment="1" applyProtection="1">
      <alignment horizontal="center" vertical="center" wrapText="1"/>
    </xf>
    <xf numFmtId="0" fontId="7" fillId="4" borderId="14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7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G4" zoomScaleNormal="100" workbookViewId="0">
      <selection activeCell="O7" sqref="O7"/>
    </sheetView>
  </sheetViews>
  <sheetFormatPr defaultColWidth="9.140625" defaultRowHeight="15" x14ac:dyDescent="0.25"/>
  <cols>
    <col min="1" max="1" width="1.42578125" style="3" bestFit="1" customWidth="1"/>
    <col min="2" max="2" width="5.85546875" style="3" bestFit="1" customWidth="1"/>
    <col min="3" max="3" width="54" style="4" customWidth="1"/>
    <col min="4" max="4" width="10.7109375" style="34" customWidth="1"/>
    <col min="5" max="5" width="9" style="13" bestFit="1" customWidth="1"/>
    <col min="6" max="6" width="104" style="4" customWidth="1"/>
    <col min="7" max="7" width="29.140625" style="35" bestFit="1" customWidth="1"/>
    <col min="8" max="8" width="31.140625" style="54" customWidth="1"/>
    <col min="9" max="9" width="23.5703125" style="35" bestFit="1" customWidth="1"/>
    <col min="10" max="10" width="23.42578125" style="3" customWidth="1"/>
    <col min="11" max="11" width="34.140625" style="35" customWidth="1"/>
    <col min="12" max="12" width="27.28515625" style="35" customWidth="1"/>
    <col min="13" max="13" width="17.7109375" style="35" hidden="1" customWidth="1"/>
    <col min="14" max="14" width="22.42578125" style="3" bestFit="1" customWidth="1"/>
    <col min="15" max="15" width="24" style="3" customWidth="1"/>
    <col min="16" max="16" width="21" style="3" bestFit="1" customWidth="1"/>
    <col min="17" max="17" width="19.42578125" style="3" bestFit="1" customWidth="1"/>
    <col min="18" max="18" width="11.5703125" style="3" hidden="1" customWidth="1"/>
    <col min="19" max="19" width="33.7109375" style="3" customWidth="1"/>
    <col min="20" max="16384" width="9.140625" style="3"/>
  </cols>
  <sheetData>
    <row r="1" spans="1:19" ht="40.5" customHeight="1" x14ac:dyDescent="0.25">
      <c r="B1" s="75" t="s">
        <v>29</v>
      </c>
      <c r="C1" s="76"/>
      <c r="D1" s="76"/>
      <c r="E1" s="37"/>
      <c r="G1" s="36"/>
      <c r="H1" s="36"/>
      <c r="I1" s="36"/>
      <c r="K1" s="4"/>
      <c r="L1" s="4"/>
      <c r="M1" s="4"/>
      <c r="O1" s="46"/>
      <c r="P1" s="46"/>
      <c r="Q1" s="46"/>
      <c r="R1" s="46"/>
    </row>
    <row r="2" spans="1:19" s="37" customFormat="1" ht="18.75" x14ac:dyDescent="0.25">
      <c r="B2" s="41"/>
      <c r="C2" s="41"/>
      <c r="D2" s="41"/>
      <c r="E2" s="41"/>
      <c r="F2" s="36"/>
      <c r="G2" s="36"/>
      <c r="H2" s="36"/>
      <c r="K2" s="36"/>
      <c r="L2" s="36"/>
      <c r="M2" s="36"/>
      <c r="O2" s="46"/>
      <c r="P2" s="46"/>
      <c r="Q2" s="46"/>
      <c r="R2" s="46"/>
    </row>
    <row r="3" spans="1:19" ht="20.100000000000001" customHeight="1" x14ac:dyDescent="0.25">
      <c r="B3" s="6"/>
      <c r="C3" s="7" t="s">
        <v>0</v>
      </c>
      <c r="D3" s="66"/>
      <c r="E3" s="66"/>
      <c r="F3" s="66"/>
      <c r="G3" s="40"/>
      <c r="H3" s="40"/>
      <c r="I3" s="40"/>
      <c r="J3" s="8"/>
      <c r="K3" s="9"/>
      <c r="L3" s="9"/>
      <c r="M3" s="9"/>
      <c r="N3" s="8"/>
      <c r="O3" s="8"/>
      <c r="Q3" s="8"/>
    </row>
    <row r="4" spans="1:19" ht="20.100000000000001" customHeight="1" thickBot="1" x14ac:dyDescent="0.3">
      <c r="B4" s="10"/>
      <c r="C4" s="7" t="s">
        <v>1</v>
      </c>
      <c r="D4" s="66"/>
      <c r="E4" s="66"/>
      <c r="F4" s="66"/>
      <c r="G4" s="38"/>
      <c r="H4" s="38"/>
      <c r="I4" s="39"/>
      <c r="J4" s="8"/>
      <c r="K4" s="4"/>
      <c r="L4" s="4"/>
      <c r="M4" s="4"/>
      <c r="N4" s="8"/>
      <c r="O4" s="8"/>
      <c r="Q4" s="8"/>
    </row>
    <row r="5" spans="1:19" ht="33" customHeight="1" thickBot="1" x14ac:dyDescent="0.3">
      <c r="B5" s="11"/>
      <c r="C5" s="12"/>
      <c r="D5" s="13"/>
      <c r="G5" s="77" t="s">
        <v>2</v>
      </c>
      <c r="H5" s="78"/>
      <c r="I5" s="4"/>
      <c r="K5" s="4"/>
      <c r="L5" s="15"/>
      <c r="M5" s="15"/>
      <c r="O5" s="14" t="s">
        <v>2</v>
      </c>
    </row>
    <row r="6" spans="1:19" ht="54.75" thickTop="1" thickBot="1" x14ac:dyDescent="0.3">
      <c r="B6" s="16" t="s">
        <v>3</v>
      </c>
      <c r="C6" s="42" t="s">
        <v>15</v>
      </c>
      <c r="D6" s="17" t="s">
        <v>4</v>
      </c>
      <c r="E6" s="42" t="s">
        <v>16</v>
      </c>
      <c r="F6" s="55" t="s">
        <v>17</v>
      </c>
      <c r="G6" s="18" t="s">
        <v>5</v>
      </c>
      <c r="H6" s="62" t="s">
        <v>27</v>
      </c>
      <c r="I6" s="42" t="s">
        <v>18</v>
      </c>
      <c r="J6" s="45" t="s">
        <v>20</v>
      </c>
      <c r="K6" s="42" t="s">
        <v>21</v>
      </c>
      <c r="L6" s="42" t="s">
        <v>24</v>
      </c>
      <c r="M6" s="42" t="s">
        <v>22</v>
      </c>
      <c r="N6" s="17" t="s">
        <v>6</v>
      </c>
      <c r="O6" s="19" t="s">
        <v>7</v>
      </c>
      <c r="P6" s="17" t="s">
        <v>8</v>
      </c>
      <c r="Q6" s="60" t="s">
        <v>9</v>
      </c>
      <c r="R6" s="42" t="s">
        <v>23</v>
      </c>
      <c r="S6" s="42" t="s">
        <v>28</v>
      </c>
    </row>
    <row r="7" spans="1:19" ht="282" customHeight="1" thickTop="1" thickBot="1" x14ac:dyDescent="0.3">
      <c r="A7" s="20"/>
      <c r="B7" s="21">
        <v>1</v>
      </c>
      <c r="C7" s="64" t="s">
        <v>32</v>
      </c>
      <c r="D7" s="22">
        <v>2500</v>
      </c>
      <c r="E7" s="23" t="s">
        <v>14</v>
      </c>
      <c r="F7" s="65" t="s">
        <v>25</v>
      </c>
      <c r="G7" s="2"/>
      <c r="H7" s="2"/>
      <c r="I7" s="43" t="s">
        <v>19</v>
      </c>
      <c r="J7" s="61" t="s">
        <v>30</v>
      </c>
      <c r="K7" s="63" t="s">
        <v>31</v>
      </c>
      <c r="L7" s="58">
        <v>7</v>
      </c>
      <c r="M7" s="24">
        <f>D7*N7</f>
        <v>150000</v>
      </c>
      <c r="N7" s="25">
        <v>60</v>
      </c>
      <c r="O7" s="1"/>
      <c r="P7" s="26">
        <f>D7*O7</f>
        <v>0</v>
      </c>
      <c r="Q7" s="59" t="str">
        <f t="shared" ref="Q7" si="0">IF(ISNUMBER(O7), IF(O7&gt;N7,"NEVYHOVUJE","VYHOVUJE")," ")</f>
        <v xml:space="preserve"> </v>
      </c>
      <c r="R7" s="23"/>
      <c r="S7" s="23" t="s">
        <v>26</v>
      </c>
    </row>
    <row r="8" spans="1:19" s="37" customFormat="1" ht="20.25" customHeight="1" thickTop="1" thickBot="1" x14ac:dyDescent="0.3">
      <c r="A8" s="47"/>
      <c r="B8" s="32"/>
      <c r="C8" s="32"/>
      <c r="D8" s="32"/>
      <c r="E8" s="32"/>
      <c r="F8" s="32"/>
      <c r="G8" s="32"/>
      <c r="H8" s="48"/>
      <c r="I8" s="49"/>
      <c r="J8" s="48"/>
      <c r="K8" s="48"/>
      <c r="L8" s="48"/>
      <c r="M8" s="50"/>
      <c r="N8" s="51"/>
      <c r="O8" s="51"/>
      <c r="P8" s="56"/>
      <c r="Q8" s="57"/>
      <c r="R8" s="48"/>
    </row>
    <row r="9" spans="1:19" ht="60.75" customHeight="1" thickTop="1" thickBot="1" x14ac:dyDescent="0.3">
      <c r="B9" s="67" t="s">
        <v>10</v>
      </c>
      <c r="C9" s="67"/>
      <c r="D9" s="67"/>
      <c r="E9" s="67"/>
      <c r="F9" s="67"/>
      <c r="G9" s="67"/>
      <c r="H9" s="67"/>
      <c r="I9" s="67"/>
      <c r="J9" s="5"/>
      <c r="K9" s="5"/>
      <c r="L9" s="27"/>
      <c r="M9" s="27"/>
      <c r="N9" s="44" t="s">
        <v>11</v>
      </c>
      <c r="O9" s="68" t="s">
        <v>12</v>
      </c>
      <c r="P9" s="69"/>
      <c r="Q9" s="70"/>
      <c r="R9" s="15"/>
    </row>
    <row r="10" spans="1:19" ht="33" customHeight="1" thickTop="1" thickBot="1" x14ac:dyDescent="0.3">
      <c r="B10" s="71" t="s">
        <v>13</v>
      </c>
      <c r="C10" s="71"/>
      <c r="D10" s="71"/>
      <c r="E10" s="71"/>
      <c r="F10" s="71"/>
      <c r="G10" s="71"/>
      <c r="H10" s="52"/>
      <c r="I10" s="28"/>
      <c r="J10" s="29"/>
      <c r="K10" s="29"/>
      <c r="L10" s="30"/>
      <c r="M10" s="30"/>
      <c r="N10" s="31">
        <f>SUM(M7:M7)</f>
        <v>150000</v>
      </c>
      <c r="O10" s="72">
        <f>SUM(P7:P7)</f>
        <v>0</v>
      </c>
      <c r="P10" s="73"/>
      <c r="Q10" s="74"/>
    </row>
    <row r="11" spans="1:19" s="32" customFormat="1" ht="15.75" thickTop="1" x14ac:dyDescent="0.25">
      <c r="H11" s="53"/>
    </row>
    <row r="12" spans="1:19" s="32" customFormat="1" x14ac:dyDescent="0.25">
      <c r="B12" s="33"/>
      <c r="H12" s="53"/>
    </row>
    <row r="13" spans="1:19" s="32" customFormat="1" x14ac:dyDescent="0.25">
      <c r="B13" s="33"/>
      <c r="H13" s="53"/>
    </row>
    <row r="14" spans="1:19" s="32" customFormat="1" x14ac:dyDescent="0.25">
      <c r="H14" s="53"/>
    </row>
    <row r="15" spans="1:19" s="32" customFormat="1" x14ac:dyDescent="0.25">
      <c r="H15" s="53"/>
    </row>
    <row r="17" spans="3:13" x14ac:dyDescent="0.25">
      <c r="C17" s="3"/>
      <c r="E17" s="3"/>
      <c r="F17" s="3"/>
      <c r="H17" s="37"/>
    </row>
    <row r="18" spans="3:13" x14ac:dyDescent="0.25">
      <c r="C18" s="3"/>
      <c r="E18" s="3"/>
      <c r="F18" s="3"/>
      <c r="H18" s="37"/>
    </row>
    <row r="19" spans="3:13" x14ac:dyDescent="0.25">
      <c r="C19" s="3"/>
      <c r="E19" s="3"/>
      <c r="F19" s="3"/>
      <c r="H19" s="37"/>
    </row>
    <row r="20" spans="3:13" x14ac:dyDescent="0.25">
      <c r="C20" s="3"/>
      <c r="E20" s="3"/>
      <c r="F20" s="3"/>
      <c r="H20" s="37"/>
    </row>
    <row r="21" spans="3:13" x14ac:dyDescent="0.25">
      <c r="C21" s="3"/>
      <c r="E21" s="3"/>
      <c r="F21" s="3"/>
      <c r="H21" s="37"/>
    </row>
    <row r="22" spans="3:13" x14ac:dyDescent="0.25">
      <c r="C22" s="3"/>
      <c r="E22" s="3"/>
      <c r="F22" s="3"/>
      <c r="H22" s="37"/>
    </row>
    <row r="23" spans="3:13" x14ac:dyDescent="0.25">
      <c r="C23" s="3"/>
      <c r="E23" s="3"/>
      <c r="F23" s="3"/>
      <c r="H23" s="37"/>
    </row>
    <row r="24" spans="3:13" x14ac:dyDescent="0.25">
      <c r="C24" s="3"/>
      <c r="E24" s="3"/>
      <c r="F24" s="3"/>
      <c r="H24" s="37"/>
    </row>
    <row r="25" spans="3:13" x14ac:dyDescent="0.25">
      <c r="C25" s="3"/>
      <c r="E25" s="3"/>
      <c r="F25" s="3"/>
      <c r="H25" s="37"/>
    </row>
    <row r="26" spans="3:13" x14ac:dyDescent="0.25">
      <c r="C26" s="3"/>
      <c r="E26" s="3"/>
      <c r="F26" s="3"/>
      <c r="H26" s="37"/>
    </row>
    <row r="27" spans="3:13" x14ac:dyDescent="0.25">
      <c r="C27" s="3"/>
      <c r="E27" s="3"/>
      <c r="F27" s="3"/>
      <c r="H27" s="37"/>
    </row>
    <row r="28" spans="3:13" x14ac:dyDescent="0.25">
      <c r="C28" s="3"/>
      <c r="E28" s="3"/>
      <c r="F28" s="3"/>
      <c r="H28" s="37"/>
    </row>
    <row r="29" spans="3:13" x14ac:dyDescent="0.25">
      <c r="C29" s="3"/>
      <c r="D29" s="3"/>
      <c r="E29" s="3"/>
      <c r="F29" s="3"/>
      <c r="G29" s="3"/>
      <c r="H29" s="37"/>
      <c r="I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H30" s="37"/>
      <c r="I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H31" s="37"/>
      <c r="I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H32" s="37"/>
      <c r="I32" s="3"/>
      <c r="K32" s="3"/>
      <c r="L32" s="3"/>
      <c r="M32" s="3"/>
    </row>
    <row r="33" spans="8:8" s="3" customFormat="1" x14ac:dyDescent="0.25">
      <c r="H33" s="37"/>
    </row>
    <row r="34" spans="8:8" s="3" customFormat="1" x14ac:dyDescent="0.25">
      <c r="H34" s="37"/>
    </row>
    <row r="35" spans="8:8" s="3" customFormat="1" x14ac:dyDescent="0.25">
      <c r="H35" s="37"/>
    </row>
    <row r="36" spans="8:8" s="3" customFormat="1" x14ac:dyDescent="0.25">
      <c r="H36" s="37"/>
    </row>
    <row r="37" spans="8:8" s="3" customFormat="1" x14ac:dyDescent="0.25">
      <c r="H37" s="37"/>
    </row>
    <row r="38" spans="8:8" s="3" customFormat="1" x14ac:dyDescent="0.25">
      <c r="H38" s="37"/>
    </row>
    <row r="39" spans="8:8" s="3" customFormat="1" x14ac:dyDescent="0.25">
      <c r="H39" s="37"/>
    </row>
    <row r="40" spans="8:8" s="3" customFormat="1" x14ac:dyDescent="0.25">
      <c r="H40" s="37"/>
    </row>
    <row r="41" spans="8:8" s="3" customFormat="1" x14ac:dyDescent="0.25">
      <c r="H41" s="37"/>
    </row>
    <row r="42" spans="8:8" s="3" customFormat="1" x14ac:dyDescent="0.25">
      <c r="H42" s="37"/>
    </row>
    <row r="43" spans="8:8" s="3" customFormat="1" x14ac:dyDescent="0.25">
      <c r="H43" s="37"/>
    </row>
    <row r="44" spans="8:8" s="3" customFormat="1" x14ac:dyDescent="0.25">
      <c r="H44" s="37"/>
    </row>
    <row r="45" spans="8:8" s="3" customFormat="1" x14ac:dyDescent="0.25">
      <c r="H45" s="37"/>
    </row>
  </sheetData>
  <sheetProtection algorithmName="SHA-512" hashValue="6DTA+CGe52ZQqP8CDYzgKOI34g1zBlohJ5N8uD/olXlzwF5LhOubVlYnozKTsO24qcIZ9Zm0euhoceqJ/p+xZQ==" saltValue="/OgZ6zdTyhueDlkAUxY+ew==" spinCount="100000" sheet="1" selectLockedCells="1"/>
  <mergeCells count="6">
    <mergeCell ref="B9:I9"/>
    <mergeCell ref="O9:Q9"/>
    <mergeCell ref="B10:G10"/>
    <mergeCell ref="O10:Q10"/>
    <mergeCell ref="B1:D1"/>
    <mergeCell ref="G5:H5"/>
  </mergeCells>
  <conditionalFormatting sqref="B7 D7">
    <cfRule type="containsBlanks" dxfId="16" priority="87">
      <formula>LEN(TRIM(B7))=0</formula>
    </cfRule>
  </conditionalFormatting>
  <conditionalFormatting sqref="B7">
    <cfRule type="cellIs" dxfId="15" priority="82" operator="greaterThanOrEqual">
      <formula>1</formula>
    </cfRule>
  </conditionalFormatting>
  <conditionalFormatting sqref="Q7:Q8">
    <cfRule type="cellIs" dxfId="14" priority="61" operator="equal">
      <formula>"VYHOVUJE"</formula>
    </cfRule>
  </conditionalFormatting>
  <conditionalFormatting sqref="Q7:Q8">
    <cfRule type="cellIs" dxfId="13" priority="60" operator="equal">
      <formula>"NEVYHOVUJE"</formula>
    </cfRule>
  </conditionalFormatting>
  <conditionalFormatting sqref="G7">
    <cfRule type="containsBlanks" dxfId="12" priority="57">
      <formula>LEN(TRIM(G7))=0</formula>
    </cfRule>
  </conditionalFormatting>
  <conditionalFormatting sqref="G7">
    <cfRule type="containsBlanks" dxfId="11" priority="56">
      <formula>LEN(TRIM(G7))=0</formula>
    </cfRule>
  </conditionalFormatting>
  <conditionalFormatting sqref="G7">
    <cfRule type="notContainsBlanks" dxfId="10" priority="55">
      <formula>LEN(TRIM(G7))&gt;0</formula>
    </cfRule>
  </conditionalFormatting>
  <conditionalFormatting sqref="G7">
    <cfRule type="notContainsBlanks" dxfId="9" priority="54">
      <formula>LEN(TRIM(G7))&gt;0</formula>
    </cfRule>
  </conditionalFormatting>
  <conditionalFormatting sqref="G7">
    <cfRule type="notContainsBlanks" dxfId="8" priority="53">
      <formula>LEN(TRIM(G7))&gt;0</formula>
    </cfRule>
  </conditionalFormatting>
  <conditionalFormatting sqref="O7">
    <cfRule type="containsBlanks" dxfId="7" priority="47">
      <formula>LEN(TRIM(O7))=0</formula>
    </cfRule>
  </conditionalFormatting>
  <conditionalFormatting sqref="O7">
    <cfRule type="notContainsBlanks" dxfId="6" priority="46">
      <formula>LEN(TRIM(O7))&gt;0</formula>
    </cfRule>
  </conditionalFormatting>
  <conditionalFormatting sqref="O7">
    <cfRule type="notContainsBlanks" dxfId="5" priority="45">
      <formula>LEN(TRIM(O7))&gt;0</formula>
    </cfRule>
  </conditionalFormatting>
  <conditionalFormatting sqref="H7">
    <cfRule type="containsBlanks" dxfId="4" priority="5">
      <formula>LEN(TRIM(H7))=0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notContainsBlanks" dxfId="2" priority="3">
      <formula>LEN(TRIM(H7))&gt;0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H8" xr:uid="{00960081-00F0-488A-AACE-003100BA000E}">
      <formula1>"ANO,NE"</formula1>
    </dataValidation>
    <dataValidation type="list" showInputMessage="1" showErrorMessage="1" sqref="E7:E8" xr:uid="{006B00AE-0045-48A9-8148-00F2008F00AA}">
      <formula1>"ks,bal,sada,"</formula1>
    </dataValidation>
  </dataValidations>
  <pageMargins left="0.19685039370078741" right="0.19685039370078741" top="0.78740157480314965" bottom="0.47244094488188981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2071C7E-6E31-4389-B68A-4535D79598BD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Antigenní testy</vt:lpstr>
      <vt:lpstr>'Antigenní testy'!Oblast_tisku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2021-10-26T08:15:44Z</cp:lastPrinted>
  <dcterms:created xsi:type="dcterms:W3CDTF">2014-03-05T12:43:32Z</dcterms:created>
  <dcterms:modified xsi:type="dcterms:W3CDTF">2022-01-31T12:52:08Z</dcterms:modified>
</cp:coreProperties>
</file>